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5" i="1" l="1"/>
  <c r="J43" i="1"/>
  <c r="K41" i="1"/>
  <c r="K39" i="1"/>
  <c r="I39" i="1"/>
  <c r="J34" i="1" l="1"/>
  <c r="K30" i="1" l="1"/>
  <c r="J32" i="1" s="1"/>
  <c r="K28" i="1"/>
  <c r="K26" i="1"/>
  <c r="I28" i="1"/>
  <c r="I26" i="1"/>
  <c r="I25" i="1"/>
  <c r="I24" i="1"/>
  <c r="I23" i="1"/>
  <c r="I22" i="1"/>
  <c r="I5" i="1" l="1"/>
  <c r="I4" i="1"/>
  <c r="I3" i="1"/>
  <c r="I2" i="1"/>
  <c r="J12" i="1" l="1"/>
  <c r="J14" i="1" l="1"/>
  <c r="J16" i="1" s="1"/>
  <c r="I6" i="1" l="1"/>
  <c r="I8" i="1" s="1"/>
  <c r="I18" i="1" s="1"/>
</calcChain>
</file>

<file path=xl/sharedStrings.xml><?xml version="1.0" encoding="utf-8"?>
<sst xmlns="http://schemas.openxmlformats.org/spreadsheetml/2006/main" count="29" uniqueCount="24">
  <si>
    <t>вес</t>
  </si>
  <si>
    <t>PowderKeg</t>
  </si>
  <si>
    <t>XP-146-B</t>
  </si>
  <si>
    <t>Ski-doo Powder Keg</t>
  </si>
  <si>
    <t>Ski-Doo</t>
  </si>
  <si>
    <t>4473390090</t>
  </si>
  <si>
    <t>SKI-DOO ALTITUDE BACKPACK</t>
  </si>
  <si>
    <t>4475261212</t>
  </si>
  <si>
    <t>XP-2 FULL THROTTLE HELMET U/U TG/XL</t>
  </si>
  <si>
    <t>Ski Doo</t>
  </si>
  <si>
    <t>4475261201</t>
  </si>
  <si>
    <t>отдал за все</t>
  </si>
  <si>
    <t>PU</t>
  </si>
  <si>
    <t>0931-0309</t>
  </si>
  <si>
    <t>LA Sleeve Ski Doo 550 Twin Fan - Scandic (FL1275)</t>
  </si>
  <si>
    <t>420950912</t>
  </si>
  <si>
    <t>GASKET 0,6</t>
  </si>
  <si>
    <t>293300026</t>
  </si>
  <si>
    <t>JOINT TORIQUE *O-RING</t>
  </si>
  <si>
    <t>420889050</t>
  </si>
  <si>
    <t>PISTON ASSY 75,86 MM</t>
  </si>
  <si>
    <t>RivaRacing</t>
  </si>
  <si>
    <t>SP-IMP-159-15/18R</t>
  </si>
  <si>
    <t>Impeller, 159mm, 15/18, Pitch-Blocked, SD RXT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</si>
</sst>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Fill="1" applyBorder="1"/>
    <xf numFmtId="0" fontId="0" fillId="0" borderId="1" xfId="0" applyBorder="1"/>
    <xf numFmtId="0" fontId="0" fillId="0" borderId="0" xfId="0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top"/>
    </xf>
    <xf numFmtId="49" fontId="4" fillId="0" borderId="0" xfId="1" applyNumberFormat="1" applyFont="1" applyFill="1" applyBorder="1" applyAlignment="1">
      <alignment horizontal="left"/>
    </xf>
    <xf numFmtId="0" fontId="3" fillId="0" borderId="0" xfId="1" applyFill="1" applyBorder="1" applyAlignment="1">
      <alignment horizontal="center"/>
    </xf>
    <xf numFmtId="164" fontId="3" fillId="0" borderId="0" xfId="1" applyNumberFormat="1" applyFill="1" applyBorder="1" applyAlignment="1">
      <alignment horizontal="right" vertical="top"/>
    </xf>
    <xf numFmtId="0" fontId="0" fillId="0" borderId="4" xfId="0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Border="1"/>
    <xf numFmtId="0" fontId="5" fillId="0" borderId="10" xfId="0" applyFont="1" applyBorder="1"/>
    <xf numFmtId="0" fontId="3" fillId="2" borderId="6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top"/>
    </xf>
    <xf numFmtId="164" fontId="0" fillId="2" borderId="2" xfId="0" applyNumberFormat="1" applyFill="1" applyBorder="1" applyAlignment="1">
      <alignment horizontal="right" vertical="top"/>
    </xf>
    <xf numFmtId="0" fontId="0" fillId="2" borderId="0" xfId="0" applyFill="1" applyBorder="1"/>
    <xf numFmtId="0" fontId="0" fillId="2" borderId="5" xfId="0" applyFill="1" applyBorder="1"/>
    <xf numFmtId="0" fontId="3" fillId="2" borderId="8" xfId="28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4" fillId="2" borderId="3" xfId="28" applyFill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0" fontId="3" fillId="2" borderId="3" xfId="28" applyFon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right" vertical="top"/>
    </xf>
    <xf numFmtId="0" fontId="0" fillId="2" borderId="1" xfId="0" applyFill="1" applyBorder="1"/>
    <xf numFmtId="49" fontId="3" fillId="2" borderId="2" xfId="0" applyNumberFormat="1" applyFont="1" applyFill="1" applyBorder="1" applyAlignment="1">
      <alignment horizontal="left"/>
    </xf>
    <xf numFmtId="164" fontId="0" fillId="2" borderId="11" xfId="0" applyNumberFormat="1" applyFill="1" applyBorder="1" applyAlignment="1">
      <alignment horizontal="right" vertical="top"/>
    </xf>
    <xf numFmtId="0" fontId="0" fillId="2" borderId="7" xfId="0" applyFill="1" applyBorder="1"/>
    <xf numFmtId="0" fontId="0" fillId="2" borderId="9" xfId="0" applyFill="1" applyBorder="1"/>
    <xf numFmtId="49" fontId="3" fillId="2" borderId="5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/>
    <xf numFmtId="0" fontId="3" fillId="2" borderId="11" xfId="0" applyFont="1" applyFill="1" applyBorder="1"/>
    <xf numFmtId="49" fontId="3" fillId="2" borderId="9" xfId="0" applyNumberFormat="1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164" fontId="0" fillId="2" borderId="11" xfId="0" applyNumberFormat="1" applyFill="1" applyBorder="1"/>
    <xf numFmtId="0" fontId="3" fillId="2" borderId="2" xfId="0" applyFont="1" applyFill="1" applyBorder="1"/>
    <xf numFmtId="0" fontId="3" fillId="2" borderId="3" xfId="0" applyFont="1" applyFill="1" applyBorder="1"/>
    <xf numFmtId="49" fontId="3" fillId="2" borderId="1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64" fontId="3" fillId="2" borderId="3" xfId="0" applyNumberFormat="1" applyFont="1" applyFill="1" applyBorder="1"/>
    <xf numFmtId="0" fontId="0" fillId="2" borderId="12" xfId="0" applyFill="1" applyBorder="1"/>
    <xf numFmtId="0" fontId="0" fillId="0" borderId="10" xfId="0" applyBorder="1"/>
    <xf numFmtId="16" fontId="0" fillId="0" borderId="0" xfId="0" applyNumberFormat="1"/>
    <xf numFmtId="0" fontId="6" fillId="0" borderId="13" xfId="0" applyFont="1" applyFill="1" applyBorder="1" applyAlignment="1">
      <alignment horizontal="left"/>
    </xf>
    <xf numFmtId="49" fontId="6" fillId="0" borderId="14" xfId="0" applyNumberFormat="1" applyFont="1" applyFill="1" applyBorder="1"/>
    <xf numFmtId="0" fontId="6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6" fillId="0" borderId="13" xfId="0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right" vertical="top"/>
    </xf>
    <xf numFmtId="0" fontId="0" fillId="0" borderId="14" xfId="0" applyFill="1" applyBorder="1"/>
    <xf numFmtId="0" fontId="0" fillId="0" borderId="15" xfId="0" applyFill="1" applyBorder="1"/>
    <xf numFmtId="0" fontId="5" fillId="0" borderId="0" xfId="0" applyFont="1"/>
  </cellXfs>
  <cellStyles count="57">
    <cellStyle name="Обычный" xfId="0" builtinId="0"/>
    <cellStyle name="Обычный 10" xfId="2"/>
    <cellStyle name="Обычный 11" xfId="3"/>
    <cellStyle name="Обычный 14" xfId="4"/>
    <cellStyle name="Обычный 15" xfId="5"/>
    <cellStyle name="Обычный 16" xfId="6"/>
    <cellStyle name="Обычный 17" xfId="7"/>
    <cellStyle name="Обычный 18" xfId="8"/>
    <cellStyle name="Обычный 19" xfId="9"/>
    <cellStyle name="Обычный 2" xfId="10"/>
    <cellStyle name="Обычный 20" xfId="11"/>
    <cellStyle name="Обычный 21" xfId="12"/>
    <cellStyle name="Обычный 22 2" xfId="13"/>
    <cellStyle name="Обычный 22 3" xfId="14"/>
    <cellStyle name="Обычный 22 4" xfId="15"/>
    <cellStyle name="Обычный 22 5" xfId="16"/>
    <cellStyle name="Обычный 22 6" xfId="17"/>
    <cellStyle name="Обычный 23 2" xfId="18"/>
    <cellStyle name="Обычный 23 3" xfId="19"/>
    <cellStyle name="Обычный 23 4" xfId="20"/>
    <cellStyle name="Обычный 23 5" xfId="21"/>
    <cellStyle name="Обычный 23 6" xfId="22"/>
    <cellStyle name="Обычный 24 2" xfId="23"/>
    <cellStyle name="Обычный 24 3" xfId="24"/>
    <cellStyle name="Обычный 24 4" xfId="25"/>
    <cellStyle name="Обычный 24 5" xfId="26"/>
    <cellStyle name="Обычный 24 6" xfId="27"/>
    <cellStyle name="Обычный 26" xfId="28"/>
    <cellStyle name="Обычный 26 2" xfId="29"/>
    <cellStyle name="Обычный 26 3" xfId="30"/>
    <cellStyle name="Обычный 26 4" xfId="31"/>
    <cellStyle name="Обычный 26 5" xfId="32"/>
    <cellStyle name="Обычный 27" xfId="33"/>
    <cellStyle name="Обычный 28" xfId="34"/>
    <cellStyle name="Обычный 29" xfId="35"/>
    <cellStyle name="Обычный 3" xfId="36"/>
    <cellStyle name="Обычный 30" xfId="37"/>
    <cellStyle name="Обычный 31" xfId="38"/>
    <cellStyle name="Обычный 32" xfId="39"/>
    <cellStyle name="Обычный 33" xfId="40"/>
    <cellStyle name="Обычный 34" xfId="41"/>
    <cellStyle name="Обычный 35" xfId="42"/>
    <cellStyle name="Обычный 36" xfId="43"/>
    <cellStyle name="Обычный 37" xfId="44"/>
    <cellStyle name="Обычный 38" xfId="45"/>
    <cellStyle name="Обычный 39" xfId="46"/>
    <cellStyle name="Обычный 4" xfId="47"/>
    <cellStyle name="Обычный 40" xfId="48"/>
    <cellStyle name="Обычный 41" xfId="49"/>
    <cellStyle name="Обычный 42" xfId="50"/>
    <cellStyle name="Обычный 42 2" xfId="51"/>
    <cellStyle name="Обычный 42 3" xfId="52"/>
    <cellStyle name="Обычный 5" xfId="53"/>
    <cellStyle name="Обычный 6" xfId="54"/>
    <cellStyle name="Обычный 7" xfId="55"/>
    <cellStyle name="Обычный 8" xfId="56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3" workbookViewId="0">
      <selection activeCell="D41" sqref="D41"/>
    </sheetView>
  </sheetViews>
  <sheetFormatPr defaultRowHeight="15" x14ac:dyDescent="0.25"/>
  <cols>
    <col min="1" max="1" width="20.42578125" customWidth="1"/>
    <col min="2" max="2" width="13.28515625" customWidth="1"/>
    <col min="3" max="3" width="12.42578125" customWidth="1"/>
    <col min="5" max="5" width="46" customWidth="1"/>
  </cols>
  <sheetData>
    <row r="1" spans="1:10" ht="15.75" thickBot="1" x14ac:dyDescent="0.3">
      <c r="B1" s="3"/>
      <c r="C1" s="3"/>
      <c r="D1" s="3"/>
      <c r="E1" s="3"/>
      <c r="F1" s="3"/>
      <c r="G1" s="3"/>
      <c r="H1" s="3"/>
      <c r="I1" s="3"/>
      <c r="J1" s="1" t="s">
        <v>0</v>
      </c>
    </row>
    <row r="2" spans="1:10" x14ac:dyDescent="0.25">
      <c r="B2" s="16" t="s">
        <v>1</v>
      </c>
      <c r="C2" s="31" t="s">
        <v>2</v>
      </c>
      <c r="D2" s="18">
        <v>3.87</v>
      </c>
      <c r="E2" s="19" t="s">
        <v>3</v>
      </c>
      <c r="F2" s="20">
        <v>1</v>
      </c>
      <c r="G2" s="32">
        <v>240</v>
      </c>
      <c r="H2" s="33"/>
      <c r="I2" s="34">
        <f t="shared" ref="I2:I5" si="0">G2*F2</f>
        <v>240</v>
      </c>
      <c r="J2">
        <v>3.87</v>
      </c>
    </row>
    <row r="3" spans="1:10" x14ac:dyDescent="0.25">
      <c r="B3" s="16" t="s">
        <v>4</v>
      </c>
      <c r="C3" s="17" t="s">
        <v>5</v>
      </c>
      <c r="D3" s="18">
        <v>1.07</v>
      </c>
      <c r="E3" s="19" t="s">
        <v>6</v>
      </c>
      <c r="F3" s="20">
        <v>1</v>
      </c>
      <c r="G3" s="21">
        <v>79.989999999999995</v>
      </c>
      <c r="H3" s="22"/>
      <c r="I3" s="23">
        <f t="shared" si="0"/>
        <v>79.989999999999995</v>
      </c>
      <c r="J3">
        <v>1.07</v>
      </c>
    </row>
    <row r="4" spans="1:10" x14ac:dyDescent="0.25">
      <c r="B4" s="16" t="s">
        <v>4</v>
      </c>
      <c r="C4" s="17" t="s">
        <v>7</v>
      </c>
      <c r="D4" s="18">
        <v>2.39</v>
      </c>
      <c r="E4" s="19" t="s">
        <v>8</v>
      </c>
      <c r="F4" s="20">
        <v>1</v>
      </c>
      <c r="G4" s="21">
        <v>239.99</v>
      </c>
      <c r="H4" s="22"/>
      <c r="I4" s="23">
        <f t="shared" si="0"/>
        <v>239.99</v>
      </c>
      <c r="J4">
        <v>2.39</v>
      </c>
    </row>
    <row r="5" spans="1:10" ht="15.75" thickBot="1" x14ac:dyDescent="0.3">
      <c r="B5" s="24" t="s">
        <v>9</v>
      </c>
      <c r="C5" s="25" t="s">
        <v>10</v>
      </c>
      <c r="D5" s="26">
        <v>2.2999999999999998</v>
      </c>
      <c r="E5" s="27" t="s">
        <v>8</v>
      </c>
      <c r="F5" s="28">
        <v>1</v>
      </c>
      <c r="G5" s="29">
        <v>239.99</v>
      </c>
      <c r="H5" s="30"/>
      <c r="I5" s="23">
        <f t="shared" si="0"/>
        <v>239.99</v>
      </c>
      <c r="J5">
        <v>2.2999999999999998</v>
      </c>
    </row>
    <row r="6" spans="1:10" x14ac:dyDescent="0.25">
      <c r="A6" s="4"/>
      <c r="B6" s="6"/>
      <c r="C6" s="8"/>
      <c r="D6" s="9"/>
      <c r="E6" s="5"/>
      <c r="F6" s="7"/>
      <c r="G6" s="10"/>
      <c r="H6" s="4"/>
      <c r="I6" s="2">
        <f>SUM(I2:I5)</f>
        <v>799.97</v>
      </c>
    </row>
    <row r="7" spans="1:10" x14ac:dyDescent="0.25">
      <c r="A7" s="4"/>
      <c r="B7" s="6"/>
      <c r="C7" s="8"/>
      <c r="D7" s="9"/>
      <c r="E7" s="5"/>
      <c r="F7" s="7"/>
      <c r="G7" s="10"/>
      <c r="H7" s="4"/>
      <c r="I7" s="4">
        <v>32</v>
      </c>
    </row>
    <row r="8" spans="1:10" x14ac:dyDescent="0.25">
      <c r="A8" s="4"/>
      <c r="B8" s="6"/>
      <c r="C8" s="8"/>
      <c r="D8" s="9"/>
      <c r="E8" s="5"/>
      <c r="F8" s="7"/>
      <c r="G8" s="10"/>
      <c r="H8" s="4"/>
      <c r="I8" s="13">
        <f>I6*I7</f>
        <v>25599.040000000001</v>
      </c>
    </row>
    <row r="9" spans="1:10" x14ac:dyDescent="0.25">
      <c r="A9" s="4"/>
      <c r="B9" s="6"/>
      <c r="C9" s="8"/>
      <c r="D9" s="9"/>
      <c r="E9" s="5"/>
      <c r="F9" s="7"/>
      <c r="G9" s="10"/>
      <c r="H9" s="14"/>
      <c r="I9" s="4"/>
    </row>
    <row r="10" spans="1:10" x14ac:dyDescent="0.25">
      <c r="A10" s="4"/>
      <c r="B10" s="6"/>
      <c r="C10" s="8"/>
      <c r="D10" s="9"/>
      <c r="E10" s="5"/>
      <c r="F10" s="7"/>
      <c r="G10" s="10"/>
      <c r="H10" s="14"/>
      <c r="I10" s="4"/>
    </row>
    <row r="11" spans="1:10" x14ac:dyDescent="0.25">
      <c r="I11" s="11"/>
      <c r="J11" s="11"/>
    </row>
    <row r="12" spans="1:10" x14ac:dyDescent="0.25">
      <c r="I12" s="4"/>
      <c r="J12" s="4">
        <f>SUM(J2:J11)</f>
        <v>9.629999999999999</v>
      </c>
    </row>
    <row r="13" spans="1:10" x14ac:dyDescent="0.25">
      <c r="J13">
        <v>14</v>
      </c>
    </row>
    <row r="14" spans="1:10" x14ac:dyDescent="0.25">
      <c r="J14">
        <f>J13*J12</f>
        <v>134.82</v>
      </c>
    </row>
    <row r="15" spans="1:10" x14ac:dyDescent="0.25">
      <c r="J15">
        <v>32</v>
      </c>
    </row>
    <row r="16" spans="1:10" x14ac:dyDescent="0.25">
      <c r="J16" s="11">
        <f>J15*J14</f>
        <v>4314.24</v>
      </c>
    </row>
    <row r="18" spans="2:11" x14ac:dyDescent="0.25">
      <c r="I18" s="15">
        <f>I8+J16</f>
        <v>29913.279999999999</v>
      </c>
    </row>
    <row r="19" spans="2:11" x14ac:dyDescent="0.25">
      <c r="H19" s="12"/>
      <c r="I19">
        <v>0</v>
      </c>
    </row>
    <row r="20" spans="2:11" x14ac:dyDescent="0.25">
      <c r="I20" t="s">
        <v>11</v>
      </c>
    </row>
    <row r="21" spans="2:11" ht="15.75" thickBot="1" x14ac:dyDescent="0.3"/>
    <row r="22" spans="2:11" x14ac:dyDescent="0.25">
      <c r="B22" s="39" t="s">
        <v>12</v>
      </c>
      <c r="C22" s="40" t="s">
        <v>13</v>
      </c>
      <c r="D22" s="41">
        <v>0.8</v>
      </c>
      <c r="E22" s="42" t="s">
        <v>14</v>
      </c>
      <c r="F22" s="41">
        <v>1</v>
      </c>
      <c r="G22" s="43">
        <v>122.95</v>
      </c>
      <c r="H22" s="33"/>
      <c r="I22" s="34">
        <f>G22*F22</f>
        <v>122.95</v>
      </c>
      <c r="K22">
        <v>0.8</v>
      </c>
    </row>
    <row r="23" spans="2:11" x14ac:dyDescent="0.25">
      <c r="B23" s="44" t="s">
        <v>9</v>
      </c>
      <c r="C23" s="35" t="s">
        <v>15</v>
      </c>
      <c r="D23" s="36">
        <v>0.01</v>
      </c>
      <c r="E23" s="37" t="s">
        <v>16</v>
      </c>
      <c r="F23" s="36">
        <v>1</v>
      </c>
      <c r="G23" s="38">
        <v>12.49</v>
      </c>
      <c r="H23" s="22"/>
      <c r="I23" s="23">
        <f>G23*F23</f>
        <v>12.49</v>
      </c>
      <c r="K23">
        <v>0.01</v>
      </c>
    </row>
    <row r="24" spans="2:11" x14ac:dyDescent="0.25">
      <c r="B24" s="44" t="s">
        <v>9</v>
      </c>
      <c r="C24" s="35" t="s">
        <v>17</v>
      </c>
      <c r="D24" s="36">
        <v>0.02</v>
      </c>
      <c r="E24" s="37" t="s">
        <v>18</v>
      </c>
      <c r="F24" s="36">
        <v>2</v>
      </c>
      <c r="G24" s="38">
        <v>9.99</v>
      </c>
      <c r="H24" s="22"/>
      <c r="I24" s="23">
        <f>G24*F24</f>
        <v>19.98</v>
      </c>
      <c r="K24">
        <v>0.02</v>
      </c>
    </row>
    <row r="25" spans="2:11" ht="15.75" thickBot="1" x14ac:dyDescent="0.3">
      <c r="B25" s="45" t="s">
        <v>9</v>
      </c>
      <c r="C25" s="46" t="s">
        <v>19</v>
      </c>
      <c r="D25" s="47">
        <v>0.5</v>
      </c>
      <c r="E25" s="48" t="s">
        <v>20</v>
      </c>
      <c r="F25" s="47">
        <v>1</v>
      </c>
      <c r="G25" s="49">
        <v>145.99</v>
      </c>
      <c r="H25" s="30"/>
      <c r="I25" s="50">
        <f>G25*F25</f>
        <v>145.99</v>
      </c>
      <c r="K25" s="11">
        <v>0.5</v>
      </c>
    </row>
    <row r="26" spans="2:11" x14ac:dyDescent="0.25">
      <c r="I26" s="13">
        <f>SUM(I22:I25)</f>
        <v>301.40999999999997</v>
      </c>
      <c r="K26">
        <f>SUM(K22:K25)</f>
        <v>1.33</v>
      </c>
    </row>
    <row r="27" spans="2:11" x14ac:dyDescent="0.25">
      <c r="I27">
        <v>29.9</v>
      </c>
      <c r="K27">
        <v>15</v>
      </c>
    </row>
    <row r="28" spans="2:11" x14ac:dyDescent="0.25">
      <c r="I28">
        <f>I26*I27</f>
        <v>9012.1589999999978</v>
      </c>
      <c r="K28">
        <f>K27*K26</f>
        <v>19.950000000000003</v>
      </c>
    </row>
    <row r="29" spans="2:11" x14ac:dyDescent="0.25">
      <c r="K29">
        <v>30</v>
      </c>
    </row>
    <row r="30" spans="2:11" x14ac:dyDescent="0.25">
      <c r="K30">
        <f>K29*K28</f>
        <v>598.50000000000011</v>
      </c>
    </row>
    <row r="32" spans="2:11" x14ac:dyDescent="0.25">
      <c r="J32" s="51">
        <f>K30+I28</f>
        <v>9610.6589999999978</v>
      </c>
    </row>
    <row r="33" spans="2:11" x14ac:dyDescent="0.25">
      <c r="E33" s="52">
        <v>41094</v>
      </c>
      <c r="I33" s="12">
        <v>11000</v>
      </c>
    </row>
    <row r="34" spans="2:11" x14ac:dyDescent="0.25">
      <c r="J34" s="12">
        <f>J32-I33</f>
        <v>-1389.3410000000022</v>
      </c>
    </row>
    <row r="36" spans="2:11" ht="15.75" thickBot="1" x14ac:dyDescent="0.3"/>
    <row r="37" spans="2:11" ht="15.75" thickBot="1" x14ac:dyDescent="0.3">
      <c r="B37" s="53" t="s">
        <v>21</v>
      </c>
      <c r="C37" s="54" t="s">
        <v>22</v>
      </c>
      <c r="D37" s="55">
        <v>1.6</v>
      </c>
      <c r="E37" s="56" t="s">
        <v>23</v>
      </c>
      <c r="F37" s="57">
        <v>1</v>
      </c>
      <c r="G37" s="58">
        <v>339.95</v>
      </c>
      <c r="H37" s="59"/>
      <c r="I37" s="60">
        <v>339.5</v>
      </c>
      <c r="K37">
        <v>1.6</v>
      </c>
    </row>
    <row r="38" spans="2:11" x14ac:dyDescent="0.25">
      <c r="I38">
        <v>32.5</v>
      </c>
      <c r="K38">
        <v>15</v>
      </c>
    </row>
    <row r="39" spans="2:11" x14ac:dyDescent="0.25">
      <c r="I39">
        <f>I38*I37</f>
        <v>11033.75</v>
      </c>
      <c r="K39">
        <f>K38*K37</f>
        <v>24</v>
      </c>
    </row>
    <row r="40" spans="2:11" x14ac:dyDescent="0.25">
      <c r="K40">
        <v>32.5</v>
      </c>
    </row>
    <row r="41" spans="2:11" x14ac:dyDescent="0.25">
      <c r="K41">
        <f>K40*K39</f>
        <v>780</v>
      </c>
    </row>
    <row r="43" spans="2:11" x14ac:dyDescent="0.25">
      <c r="J43">
        <f>K41+I39</f>
        <v>11813.75</v>
      </c>
    </row>
    <row r="44" spans="2:11" x14ac:dyDescent="0.25">
      <c r="J44" s="12">
        <v>-1389.34</v>
      </c>
    </row>
    <row r="45" spans="2:11" x14ac:dyDescent="0.25">
      <c r="J45" s="61">
        <f>J44+J43</f>
        <v>10424.41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2011-11-26T03:34:28Z</dcterms:created>
  <dcterms:modified xsi:type="dcterms:W3CDTF">2012-09-19T06:40:17Z</dcterms:modified>
</cp:coreProperties>
</file>